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ля размещ на сайте бюджет\2025\Муниципальные программы\"/>
    </mc:Choice>
  </mc:AlternateContent>
  <bookViews>
    <workbookView xWindow="0" yWindow="0" windowWidth="28800" windowHeight="11745"/>
  </bookViews>
  <sheets>
    <sheet name="Результат" sheetId="1" r:id="rId1"/>
  </sheets>
  <definedNames>
    <definedName name="_xlnm.Print_Area" localSheetId="0">Результат!$A$1:$I$28</definedName>
  </definedNames>
  <calcPr calcId="162913" iterate="1"/>
</workbook>
</file>

<file path=xl/calcChain.xml><?xml version="1.0" encoding="utf-8"?>
<calcChain xmlns="http://schemas.openxmlformats.org/spreadsheetml/2006/main">
  <c r="I24" i="1" l="1"/>
  <c r="I25" i="1"/>
  <c r="I22" i="1"/>
  <c r="H26" i="1"/>
  <c r="H28" i="1" s="1"/>
  <c r="I8" i="1" l="1"/>
  <c r="I9" i="1"/>
  <c r="I10" i="1"/>
  <c r="I11" i="1"/>
  <c r="I12" i="1"/>
  <c r="I13" i="1"/>
  <c r="I14" i="1"/>
  <c r="I15" i="1"/>
  <c r="I18" i="1"/>
  <c r="I19" i="1"/>
  <c r="I20" i="1"/>
  <c r="I21" i="1"/>
  <c r="I27" i="1"/>
  <c r="I7" i="1" l="1"/>
  <c r="G22" i="1" l="1"/>
  <c r="G23" i="1"/>
  <c r="F22" i="1"/>
  <c r="F23" i="1"/>
  <c r="E26" i="1" l="1"/>
  <c r="D26" i="1"/>
  <c r="C26" i="1"/>
  <c r="I26" i="1" l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7" i="1"/>
  <c r="F7" i="1"/>
  <c r="C28" i="1"/>
  <c r="G27" i="1" l="1"/>
  <c r="G8" i="1" l="1"/>
  <c r="G9" i="1"/>
  <c r="G10" i="1"/>
  <c r="G11" i="1"/>
  <c r="G12" i="1"/>
  <c r="G13" i="1"/>
  <c r="G14" i="1"/>
  <c r="G15" i="1"/>
  <c r="G16" i="1"/>
  <c r="G18" i="1"/>
  <c r="G19" i="1"/>
  <c r="G20" i="1"/>
  <c r="G21" i="1"/>
  <c r="G7" i="1"/>
  <c r="D28" i="1"/>
  <c r="F26" i="1" l="1"/>
  <c r="E28" i="1"/>
  <c r="F28" i="1" s="1"/>
  <c r="G26" i="1"/>
  <c r="I28" i="1" l="1"/>
  <c r="G28" i="1"/>
</calcChain>
</file>

<file path=xl/sharedStrings.xml><?xml version="1.0" encoding="utf-8"?>
<sst xmlns="http://schemas.openxmlformats.org/spreadsheetml/2006/main" count="54" uniqueCount="54">
  <si>
    <t>Наименование</t>
  </si>
  <si>
    <t>(в рублях)</t>
  </si>
  <si>
    <t>Темп роста к соответствующему периоду предыдущего года, %</t>
  </si>
  <si>
    <t>Код целевой статьи расходов</t>
  </si>
  <si>
    <t>0200000000</t>
  </si>
  <si>
    <t>0300000000</t>
  </si>
  <si>
    <t>0400000000</t>
  </si>
  <si>
    <t>0500000000</t>
  </si>
  <si>
    <t>0600000000</t>
  </si>
  <si>
    <t>0700000000</t>
  </si>
  <si>
    <t>0800000000</t>
  </si>
  <si>
    <t>0900000000</t>
  </si>
  <si>
    <t>1000000000</t>
  </si>
  <si>
    <t>1100000000</t>
  </si>
  <si>
    <t>1200000000</t>
  </si>
  <si>
    <t>1300000000</t>
  </si>
  <si>
    <t>1400000000</t>
  </si>
  <si>
    <t>1500000000</t>
  </si>
  <si>
    <t>1600000000</t>
  </si>
  <si>
    <t>1700000000</t>
  </si>
  <si>
    <t xml:space="preserve"> Муниципальная программа "Здравоохранение"</t>
  </si>
  <si>
    <t xml:space="preserve"> Муниципальная программа "Образование"</t>
  </si>
  <si>
    <t xml:space="preserve"> Муниципальная программа "Социальная защита населения"</t>
  </si>
  <si>
    <t xml:space="preserve"> 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</si>
  <si>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</si>
  <si>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</si>
  <si>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</si>
  <si>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</si>
  <si>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</si>
  <si>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</si>
  <si>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</si>
  <si>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</si>
  <si>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</si>
  <si>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</si>
  <si>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</si>
  <si>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0100000000</t>
  </si>
  <si>
    <t xml:space="preserve"> 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</si>
  <si>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</si>
  <si>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Непрограммные расходы</t>
  </si>
  <si>
    <t>Итого по программам</t>
  </si>
  <si>
    <t>Расходы всего</t>
  </si>
  <si>
    <t>1800000000</t>
  </si>
  <si>
    <t>Муниципальная программа "Строительство и капитальный ремонт объектов социальной инфраструктуры"</t>
  </si>
  <si>
    <t>1900000000</t>
  </si>
  <si>
    <t>Муниципальная программа "Переселение граждан из аварийного жилищного фонда"</t>
  </si>
  <si>
    <t>Годовые бюджетные назначения в соответствии с отчетом об исполнении бюджета муниципального округа Лотошино на 2025 год</t>
  </si>
  <si>
    <t>% исполнения годовых бюджетных назначений в соответствии с отчетом об исполнении бюджета муниципального округа Лотошино на 2025 год</t>
  </si>
  <si>
    <t>Сведения об исполнении бюджета муниципального округа Лотошино Московской области по расходам в разрезе муниципальных программ в сравнении с запланированными значениями на соответствующий период (финансовый год) и в сравнении с соответствующим периодом прошлого года (по состоянию на 01.01.2026 года)</t>
  </si>
  <si>
    <t>Фактически исполнено по состоянию на 01.01.2026</t>
  </si>
  <si>
    <t>Годовые бюджетные назначения в соответствии с Решением Совета депутатов от 23.12.2025 №133/20 на 2025 год</t>
  </si>
  <si>
    <t>% исполнения годовых бюджетных назначений  в соответствии с Решением Совета депутатов от 23.12.2025 №133/20 на 2025 год</t>
  </si>
  <si>
    <t>Фактически исполнено по состоянию на 01.01.2025</t>
  </si>
  <si>
    <t>в 4,02 раза</t>
  </si>
  <si>
    <t>в 2,2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</si>
</sst>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gt;=0.005]#,##0.00;[Red][&lt;=-0.005]\-#,##0.00;#,##0.00"/>
    <numFmt numFmtId="165" formatCode="#,##0.00_ ;[Red]\-#,##0.00\ "/>
    <numFmt numFmtId="166" formatCode="0.0"/>
    <numFmt numFmtId="167" formatCode="#,##0.0_ ;[Red]\-#,##0.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/>
    <xf numFmtId="0" fontId="0" fillId="2" borderId="0" xfId="0" applyFill="1" applyAlignment="1">
      <alignment horizontal="right"/>
    </xf>
    <xf numFmtId="0" fontId="1" fillId="2" borderId="0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0" fontId="6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/>
    </xf>
    <xf numFmtId="166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 wrapText="1"/>
    </xf>
    <xf numFmtId="166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/>
    <xf numFmtId="166" fontId="2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 wrapText="1"/>
    </xf>
    <xf numFmtId="166" fontId="0" fillId="2" borderId="0" xfId="0" applyNumberFormat="1" applyFill="1"/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M4" sqref="M4"/>
    </sheetView>
  </sheetViews>
  <sheetFormatPr defaultRowHeight="15" x14ac:dyDescent="0.25"/>
  <cols>
    <col min="1" max="1" width="12" style="1" customWidth="1"/>
    <col min="2" max="2" width="41.7109375" style="1" customWidth="1"/>
    <col min="3" max="3" width="20.7109375" style="1" customWidth="1"/>
    <col min="4" max="4" width="17.5703125" style="1" customWidth="1"/>
    <col min="5" max="5" width="16.7109375" style="1" customWidth="1"/>
    <col min="6" max="6" width="15.140625" style="1" customWidth="1"/>
    <col min="7" max="7" width="15.85546875" style="22" customWidth="1"/>
    <col min="8" max="8" width="19.42578125" style="1" customWidth="1"/>
    <col min="9" max="9" width="14.42578125" style="1" customWidth="1"/>
    <col min="10" max="16384" width="9.140625" style="1"/>
  </cols>
  <sheetData>
    <row r="1" spans="1:10" ht="68.25" customHeight="1" x14ac:dyDescent="0.25">
      <c r="A1" s="25" t="s">
        <v>47</v>
      </c>
      <c r="B1" s="25"/>
      <c r="C1" s="25"/>
      <c r="D1" s="25"/>
      <c r="E1" s="25"/>
      <c r="F1" s="25"/>
      <c r="G1" s="25"/>
      <c r="H1" s="25"/>
      <c r="I1" s="25"/>
    </row>
    <row r="2" spans="1:10" ht="15" customHeight="1" x14ac:dyDescent="0.25">
      <c r="B2" s="3"/>
      <c r="C2" s="3"/>
      <c r="D2" s="13"/>
      <c r="E2" s="13"/>
      <c r="F2" s="13"/>
      <c r="G2" s="14"/>
    </row>
    <row r="3" spans="1:10" ht="15" customHeight="1" x14ac:dyDescent="0.25">
      <c r="D3" s="15"/>
      <c r="E3" s="15"/>
      <c r="F3" s="15"/>
      <c r="G3" s="16"/>
      <c r="I3" s="4" t="s">
        <v>1</v>
      </c>
    </row>
    <row r="4" spans="1:10" ht="108" customHeight="1" x14ac:dyDescent="0.25">
      <c r="A4" s="24" t="s">
        <v>3</v>
      </c>
      <c r="B4" s="24" t="s">
        <v>0</v>
      </c>
      <c r="C4" s="27" t="s">
        <v>49</v>
      </c>
      <c r="D4" s="27" t="s">
        <v>45</v>
      </c>
      <c r="E4" s="27" t="s">
        <v>48</v>
      </c>
      <c r="F4" s="27" t="s">
        <v>50</v>
      </c>
      <c r="G4" s="26" t="s">
        <v>46</v>
      </c>
      <c r="H4" s="24" t="s">
        <v>51</v>
      </c>
      <c r="I4" s="26" t="s">
        <v>2</v>
      </c>
      <c r="J4" s="5"/>
    </row>
    <row r="5" spans="1:10" ht="15" customHeight="1" x14ac:dyDescent="0.25">
      <c r="A5" s="24"/>
      <c r="B5" s="24"/>
      <c r="C5" s="28"/>
      <c r="D5" s="28"/>
      <c r="E5" s="28"/>
      <c r="F5" s="28"/>
      <c r="G5" s="26"/>
      <c r="H5" s="24"/>
      <c r="I5" s="26"/>
    </row>
    <row r="6" spans="1:10" ht="13.5" customHeight="1" x14ac:dyDescent="0.25">
      <c r="A6" s="24"/>
      <c r="B6" s="24"/>
      <c r="C6" s="29"/>
      <c r="D6" s="29"/>
      <c r="E6" s="29"/>
      <c r="F6" s="29"/>
      <c r="G6" s="26"/>
      <c r="H6" s="24"/>
      <c r="I6" s="26"/>
    </row>
    <row r="7" spans="1:10" ht="30" customHeight="1" x14ac:dyDescent="0.25">
      <c r="A7" s="6" t="s">
        <v>35</v>
      </c>
      <c r="B7" s="2" t="s">
        <v>20</v>
      </c>
      <c r="C7" s="9">
        <v>640000</v>
      </c>
      <c r="D7" s="9">
        <v>640000</v>
      </c>
      <c r="E7" s="9">
        <v>640000</v>
      </c>
      <c r="F7" s="17">
        <f>E7/C7*100</f>
        <v>100</v>
      </c>
      <c r="G7" s="10">
        <f>E7/D7*100</f>
        <v>100</v>
      </c>
      <c r="H7" s="9">
        <v>700000</v>
      </c>
      <c r="I7" s="10">
        <f>E7/H7*100</f>
        <v>91.428571428571431</v>
      </c>
    </row>
    <row r="8" spans="1:10" ht="30" customHeight="1" x14ac:dyDescent="0.25">
      <c r="A8" s="6" t="s">
        <v>4</v>
      </c>
      <c r="B8" s="2" t="s">
        <v>36</v>
      </c>
      <c r="C8" s="9">
        <v>183016314.15000001</v>
      </c>
      <c r="D8" s="9">
        <v>183016314.15000001</v>
      </c>
      <c r="E8" s="9">
        <v>182564717.56</v>
      </c>
      <c r="F8" s="17">
        <f t="shared" ref="F8:F28" si="0">E8/C8*100</f>
        <v>99.753247904648617</v>
      </c>
      <c r="G8" s="10">
        <f t="shared" ref="G8:G28" si="1">E8/D8*100</f>
        <v>99.753247904648617</v>
      </c>
      <c r="H8" s="9">
        <v>156899536.03999999</v>
      </c>
      <c r="I8" s="10">
        <f t="shared" ref="I8:I28" si="2">E8/H8*100</f>
        <v>116.35771664325185</v>
      </c>
    </row>
    <row r="9" spans="1:10" ht="30" customHeight="1" x14ac:dyDescent="0.25">
      <c r="A9" s="6" t="s">
        <v>5</v>
      </c>
      <c r="B9" s="2" t="s">
        <v>21</v>
      </c>
      <c r="C9" s="9">
        <v>532287782.38999999</v>
      </c>
      <c r="D9" s="9">
        <v>532287782.38999999</v>
      </c>
      <c r="E9" s="9">
        <v>524058669.62</v>
      </c>
      <c r="F9" s="17">
        <f t="shared" si="0"/>
        <v>98.454010585580079</v>
      </c>
      <c r="G9" s="10">
        <f t="shared" si="1"/>
        <v>98.454010585580079</v>
      </c>
      <c r="H9" s="9">
        <v>497464600.27999997</v>
      </c>
      <c r="I9" s="10">
        <f t="shared" si="2"/>
        <v>105.34592196611206</v>
      </c>
    </row>
    <row r="10" spans="1:10" ht="39.75" customHeight="1" x14ac:dyDescent="0.25">
      <c r="A10" s="6" t="s">
        <v>6</v>
      </c>
      <c r="B10" s="2" t="s">
        <v>22</v>
      </c>
      <c r="C10" s="9">
        <v>11864610.43</v>
      </c>
      <c r="D10" s="9">
        <v>11864610.43</v>
      </c>
      <c r="E10" s="9">
        <v>11170337.84</v>
      </c>
      <c r="F10" s="17">
        <f t="shared" si="0"/>
        <v>94.148374326353661</v>
      </c>
      <c r="G10" s="10">
        <f t="shared" si="1"/>
        <v>94.148374326353661</v>
      </c>
      <c r="H10" s="9">
        <v>10491146.369999999</v>
      </c>
      <c r="I10" s="10">
        <f t="shared" si="2"/>
        <v>106.4739490428061</v>
      </c>
    </row>
    <row r="11" spans="1:10" ht="30" customHeight="1" x14ac:dyDescent="0.25">
      <c r="A11" s="6" t="s">
        <v>7</v>
      </c>
      <c r="B11" s="2" t="s">
        <v>23</v>
      </c>
      <c r="C11" s="9">
        <v>88017111.700000003</v>
      </c>
      <c r="D11" s="9">
        <v>88017111.700000003</v>
      </c>
      <c r="E11" s="9">
        <v>85849463.180000007</v>
      </c>
      <c r="F11" s="17">
        <f t="shared" si="0"/>
        <v>97.537241931559549</v>
      </c>
      <c r="G11" s="10">
        <f t="shared" si="1"/>
        <v>97.537241931559549</v>
      </c>
      <c r="H11" s="9">
        <v>80381707.780000001</v>
      </c>
      <c r="I11" s="10">
        <f t="shared" si="2"/>
        <v>106.80223840847589</v>
      </c>
    </row>
    <row r="12" spans="1:10" ht="30" customHeight="1" x14ac:dyDescent="0.25">
      <c r="A12" s="6" t="s">
        <v>8</v>
      </c>
      <c r="B12" s="2" t="s">
        <v>24</v>
      </c>
      <c r="C12" s="9">
        <v>10556110</v>
      </c>
      <c r="D12" s="9">
        <v>10556110</v>
      </c>
      <c r="E12" s="9">
        <v>10273026.890000001</v>
      </c>
      <c r="F12" s="17">
        <f t="shared" si="0"/>
        <v>97.318300870301655</v>
      </c>
      <c r="G12" s="10">
        <f t="shared" si="1"/>
        <v>97.318300870301655</v>
      </c>
      <c r="H12" s="9">
        <v>8442037.25</v>
      </c>
      <c r="I12" s="10">
        <f t="shared" si="2"/>
        <v>121.68895476029795</v>
      </c>
    </row>
    <row r="13" spans="1:10" ht="37.5" customHeight="1" x14ac:dyDescent="0.25">
      <c r="A13" s="6" t="s">
        <v>9</v>
      </c>
      <c r="B13" s="2" t="s">
        <v>25</v>
      </c>
      <c r="C13" s="9">
        <v>2225515</v>
      </c>
      <c r="D13" s="9">
        <v>2225515</v>
      </c>
      <c r="E13" s="9">
        <v>2217705</v>
      </c>
      <c r="F13" s="17">
        <f t="shared" si="0"/>
        <v>99.64906999054152</v>
      </c>
      <c r="G13" s="10">
        <f t="shared" si="1"/>
        <v>99.64906999054152</v>
      </c>
      <c r="H13" s="9">
        <v>13781022.32</v>
      </c>
      <c r="I13" s="10">
        <f t="shared" si="2"/>
        <v>16.092456339625173</v>
      </c>
    </row>
    <row r="14" spans="1:10" ht="45.75" customHeight="1" x14ac:dyDescent="0.25">
      <c r="A14" s="6" t="s">
        <v>10</v>
      </c>
      <c r="B14" s="2" t="s">
        <v>26</v>
      </c>
      <c r="C14" s="9">
        <v>28174030.68</v>
      </c>
      <c r="D14" s="9">
        <v>28174030.68</v>
      </c>
      <c r="E14" s="9">
        <v>24725469.920000002</v>
      </c>
      <c r="F14" s="17">
        <f t="shared" si="0"/>
        <v>87.75978915062359</v>
      </c>
      <c r="G14" s="10">
        <f t="shared" si="1"/>
        <v>87.75978915062359</v>
      </c>
      <c r="H14" s="9">
        <v>22647327.5</v>
      </c>
      <c r="I14" s="10">
        <f t="shared" si="2"/>
        <v>109.1761044211508</v>
      </c>
    </row>
    <row r="15" spans="1:10" ht="30.75" customHeight="1" x14ac:dyDescent="0.25">
      <c r="A15" s="6" t="s">
        <v>11</v>
      </c>
      <c r="B15" s="2" t="s">
        <v>27</v>
      </c>
      <c r="C15" s="9">
        <v>43804046.659999996</v>
      </c>
      <c r="D15" s="9">
        <v>43803936.659999996</v>
      </c>
      <c r="E15" s="9">
        <v>43803104.549999997</v>
      </c>
      <c r="F15" s="17">
        <f t="shared" si="0"/>
        <v>99.997849262632485</v>
      </c>
      <c r="G15" s="10">
        <f t="shared" si="1"/>
        <v>99.998100376213998</v>
      </c>
      <c r="H15" s="9">
        <v>37624521.600000001</v>
      </c>
      <c r="I15" s="10">
        <f t="shared" si="2"/>
        <v>116.42169172457994</v>
      </c>
    </row>
    <row r="16" spans="1:10" ht="55.5" customHeight="1" x14ac:dyDescent="0.25">
      <c r="A16" s="6" t="s">
        <v>12</v>
      </c>
      <c r="B16" s="2" t="s">
        <v>37</v>
      </c>
      <c r="C16" s="9">
        <v>1328734596.5</v>
      </c>
      <c r="D16" s="9">
        <v>1271059756.5</v>
      </c>
      <c r="E16" s="9">
        <v>821515128.95000005</v>
      </c>
      <c r="F16" s="17">
        <f t="shared" si="0"/>
        <v>61.826878829974085</v>
      </c>
      <c r="G16" s="10">
        <f t="shared" si="1"/>
        <v>64.632297950501595</v>
      </c>
      <c r="H16" s="9">
        <v>204045353.90000001</v>
      </c>
      <c r="I16" s="10" t="s">
        <v>52</v>
      </c>
    </row>
    <row r="17" spans="1:9" ht="30" hidden="1" customHeight="1" x14ac:dyDescent="0.25">
      <c r="A17" s="6" t="s">
        <v>13</v>
      </c>
      <c r="B17" s="2" t="s">
        <v>28</v>
      </c>
      <c r="C17" s="9">
        <v>0</v>
      </c>
      <c r="D17" s="9">
        <v>0</v>
      </c>
      <c r="E17" s="9">
        <v>0</v>
      </c>
      <c r="F17" s="17">
        <v>0</v>
      </c>
      <c r="G17" s="10">
        <v>0</v>
      </c>
      <c r="H17" s="9">
        <v>0</v>
      </c>
      <c r="I17" s="10">
        <v>0</v>
      </c>
    </row>
    <row r="18" spans="1:9" ht="30" customHeight="1" x14ac:dyDescent="0.25">
      <c r="A18" s="6" t="s">
        <v>14</v>
      </c>
      <c r="B18" s="2" t="s">
        <v>29</v>
      </c>
      <c r="C18" s="9">
        <v>224784401.19999999</v>
      </c>
      <c r="D18" s="9">
        <v>224784401.19999999</v>
      </c>
      <c r="E18" s="9">
        <v>218050396.72999999</v>
      </c>
      <c r="F18" s="17">
        <f t="shared" si="0"/>
        <v>97.004238535213801</v>
      </c>
      <c r="G18" s="10">
        <f t="shared" si="1"/>
        <v>97.004238535213801</v>
      </c>
      <c r="H18" s="9">
        <v>177246872.91999999</v>
      </c>
      <c r="I18" s="10">
        <f t="shared" si="2"/>
        <v>123.02072986552297</v>
      </c>
    </row>
    <row r="19" spans="1:9" ht="69" customHeight="1" x14ac:dyDescent="0.25">
      <c r="A19" s="6" t="s">
        <v>15</v>
      </c>
      <c r="B19" s="2" t="s">
        <v>30</v>
      </c>
      <c r="C19" s="9">
        <v>29024915.219999999</v>
      </c>
      <c r="D19" s="9">
        <v>29024915.219999999</v>
      </c>
      <c r="E19" s="9">
        <v>26371244.079999998</v>
      </c>
      <c r="F19" s="17">
        <f t="shared" si="0"/>
        <v>90.857264802029619</v>
      </c>
      <c r="G19" s="10">
        <f t="shared" si="1"/>
        <v>90.857264802029619</v>
      </c>
      <c r="H19" s="9">
        <v>23148039.010000002</v>
      </c>
      <c r="I19" s="10">
        <f t="shared" si="2"/>
        <v>113.92431155229852</v>
      </c>
    </row>
    <row r="20" spans="1:9" ht="42.75" customHeight="1" x14ac:dyDescent="0.25">
      <c r="A20" s="6" t="s">
        <v>16</v>
      </c>
      <c r="B20" s="2" t="s">
        <v>31</v>
      </c>
      <c r="C20" s="9">
        <v>194078995</v>
      </c>
      <c r="D20" s="9">
        <v>196198095</v>
      </c>
      <c r="E20" s="9">
        <v>186372204.65000001</v>
      </c>
      <c r="F20" s="17">
        <f t="shared" si="0"/>
        <v>96.02904459083787</v>
      </c>
      <c r="G20" s="10">
        <f t="shared" si="1"/>
        <v>94.991852316405016</v>
      </c>
      <c r="H20" s="9">
        <v>140156062.94999999</v>
      </c>
      <c r="I20" s="10">
        <f t="shared" si="2"/>
        <v>132.9747716418714</v>
      </c>
    </row>
    <row r="21" spans="1:9" ht="30" customHeight="1" x14ac:dyDescent="0.25">
      <c r="A21" s="6" t="s">
        <v>17</v>
      </c>
      <c r="B21" s="2" t="s">
        <v>32</v>
      </c>
      <c r="C21" s="9">
        <v>31552030.879999999</v>
      </c>
      <c r="D21" s="9">
        <v>31552030.879999999</v>
      </c>
      <c r="E21" s="9">
        <v>31116046.98</v>
      </c>
      <c r="F21" s="17">
        <f t="shared" si="0"/>
        <v>98.618206537455066</v>
      </c>
      <c r="G21" s="10">
        <f t="shared" si="1"/>
        <v>98.618206537455066</v>
      </c>
      <c r="H21" s="9">
        <v>23831354.440000001</v>
      </c>
      <c r="I21" s="10">
        <f t="shared" si="2"/>
        <v>130.56768157403982</v>
      </c>
    </row>
    <row r="22" spans="1:9" ht="30" customHeight="1" x14ac:dyDescent="0.25">
      <c r="A22" s="6" t="s">
        <v>18</v>
      </c>
      <c r="B22" s="2" t="s">
        <v>33</v>
      </c>
      <c r="C22" s="9">
        <v>812915.06</v>
      </c>
      <c r="D22" s="9">
        <v>812915.06</v>
      </c>
      <c r="E22" s="9">
        <v>414515.06</v>
      </c>
      <c r="F22" s="17">
        <f t="shared" si="0"/>
        <v>50.991189657625483</v>
      </c>
      <c r="G22" s="10">
        <f t="shared" si="1"/>
        <v>50.991189657625483</v>
      </c>
      <c r="H22" s="9">
        <v>695157.85</v>
      </c>
      <c r="I22" s="10">
        <f t="shared" si="2"/>
        <v>59.628911620576538</v>
      </c>
    </row>
    <row r="23" spans="1:9" ht="30" customHeight="1" x14ac:dyDescent="0.25">
      <c r="A23" s="6" t="s">
        <v>19</v>
      </c>
      <c r="B23" s="2" t="s">
        <v>34</v>
      </c>
      <c r="C23" s="9">
        <v>770704614.67999995</v>
      </c>
      <c r="D23" s="9">
        <v>751625444.67999995</v>
      </c>
      <c r="E23" s="9">
        <v>729183337.75</v>
      </c>
      <c r="F23" s="17">
        <f t="shared" si="0"/>
        <v>94.612556336224912</v>
      </c>
      <c r="G23" s="10">
        <f t="shared" si="1"/>
        <v>97.014190101087578</v>
      </c>
      <c r="H23" s="9">
        <v>334039523.69</v>
      </c>
      <c r="I23" s="10" t="s">
        <v>53</v>
      </c>
    </row>
    <row r="24" spans="1:9" ht="42" customHeight="1" x14ac:dyDescent="0.25">
      <c r="A24" s="6" t="s">
        <v>41</v>
      </c>
      <c r="B24" s="2" t="s">
        <v>42</v>
      </c>
      <c r="C24" s="9">
        <v>0</v>
      </c>
      <c r="D24" s="9">
        <v>0</v>
      </c>
      <c r="E24" s="9">
        <v>0</v>
      </c>
      <c r="F24" s="17">
        <v>0</v>
      </c>
      <c r="G24" s="10">
        <v>0</v>
      </c>
      <c r="H24" s="9">
        <v>179106648.40000001</v>
      </c>
      <c r="I24" s="10">
        <f t="shared" si="2"/>
        <v>0</v>
      </c>
    </row>
    <row r="25" spans="1:9" ht="36.75" customHeight="1" x14ac:dyDescent="0.25">
      <c r="A25" s="6" t="s">
        <v>43</v>
      </c>
      <c r="B25" s="2" t="s">
        <v>44</v>
      </c>
      <c r="C25" s="9">
        <v>0</v>
      </c>
      <c r="D25" s="9">
        <v>0</v>
      </c>
      <c r="E25" s="9">
        <v>0</v>
      </c>
      <c r="F25" s="17">
        <v>0</v>
      </c>
      <c r="G25" s="10">
        <v>0</v>
      </c>
      <c r="H25" s="9">
        <v>7208131</v>
      </c>
      <c r="I25" s="10">
        <f t="shared" si="2"/>
        <v>0</v>
      </c>
    </row>
    <row r="26" spans="1:9" ht="21.75" customHeight="1" x14ac:dyDescent="0.25">
      <c r="A26" s="7"/>
      <c r="B26" s="8" t="s">
        <v>39</v>
      </c>
      <c r="C26" s="11">
        <f>SUM(C7:C25)</f>
        <v>3480277989.5499992</v>
      </c>
      <c r="D26" s="11">
        <f>SUM(D7:D25)</f>
        <v>3405642969.5499992</v>
      </c>
      <c r="E26" s="11">
        <f>SUM(E7:E25)</f>
        <v>2898325368.7599998</v>
      </c>
      <c r="F26" s="18">
        <f t="shared" si="0"/>
        <v>83.278559283557513</v>
      </c>
      <c r="G26" s="12">
        <f t="shared" si="1"/>
        <v>85.103617574538845</v>
      </c>
      <c r="H26" s="11">
        <f>SUM(H7:H25)</f>
        <v>1917909043.3000002</v>
      </c>
      <c r="I26" s="12">
        <f t="shared" si="2"/>
        <v>151.11902094027732</v>
      </c>
    </row>
    <row r="27" spans="1:9" ht="20.25" customHeight="1" x14ac:dyDescent="0.25">
      <c r="A27" s="7"/>
      <c r="B27" s="8" t="s">
        <v>38</v>
      </c>
      <c r="C27" s="11">
        <v>11142010.449999999</v>
      </c>
      <c r="D27" s="11">
        <v>11142010.449999999</v>
      </c>
      <c r="E27" s="11">
        <v>10587328.99</v>
      </c>
      <c r="F27" s="18">
        <f t="shared" si="0"/>
        <v>95.021711184986373</v>
      </c>
      <c r="G27" s="12">
        <f t="shared" si="1"/>
        <v>95.021711184986373</v>
      </c>
      <c r="H27" s="11">
        <v>27183368.75</v>
      </c>
      <c r="I27" s="12">
        <f t="shared" si="2"/>
        <v>38.947818010966721</v>
      </c>
    </row>
    <row r="28" spans="1:9" ht="20.25" customHeight="1" x14ac:dyDescent="0.25">
      <c r="A28" s="7"/>
      <c r="B28" s="8" t="s">
        <v>40</v>
      </c>
      <c r="C28" s="11">
        <f>C26+C27</f>
        <v>3491419999.999999</v>
      </c>
      <c r="D28" s="11">
        <f>D26+D27</f>
        <v>3416784979.999999</v>
      </c>
      <c r="E28" s="11">
        <f>E26+E27</f>
        <v>2908912697.7499995</v>
      </c>
      <c r="F28" s="18">
        <f t="shared" si="0"/>
        <v>83.316034672139139</v>
      </c>
      <c r="G28" s="12">
        <f t="shared" si="1"/>
        <v>85.135960113884607</v>
      </c>
      <c r="H28" s="11">
        <f t="shared" ref="H28" si="3">H26+H27</f>
        <v>1945092412.0500002</v>
      </c>
      <c r="I28" s="12">
        <f t="shared" si="2"/>
        <v>149.55138787900549</v>
      </c>
    </row>
    <row r="29" spans="1:9" x14ac:dyDescent="0.25">
      <c r="B29" s="3"/>
      <c r="C29" s="3"/>
      <c r="D29" s="19"/>
      <c r="E29" s="19"/>
      <c r="F29" s="19"/>
      <c r="G29" s="20"/>
    </row>
    <row r="30" spans="1:9" ht="22.5" customHeight="1" x14ac:dyDescent="0.25">
      <c r="B30" s="23"/>
      <c r="C30" s="23"/>
      <c r="D30" s="23"/>
      <c r="E30" s="21"/>
      <c r="F30" s="21"/>
    </row>
  </sheetData>
  <mergeCells count="11">
    <mergeCell ref="B30:D30"/>
    <mergeCell ref="A4:A6"/>
    <mergeCell ref="A1:I1"/>
    <mergeCell ref="I4:I6"/>
    <mergeCell ref="H4:H6"/>
    <mergeCell ref="B4:B6"/>
    <mergeCell ref="G4:G6"/>
    <mergeCell ref="C4:C6"/>
    <mergeCell ref="D4:D6"/>
    <mergeCell ref="E4:E6"/>
    <mergeCell ref="F4:F6"/>
  </mergeCells>
  <pageMargins left="0.70866141732283472" right="0.23622047244094491" top="0.74803149606299213" bottom="0.74803149606299213" header="0.23622047244094491" footer="0.23622047244094491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Самусенко И.И.</cp:lastModifiedBy>
  <cp:lastPrinted>2026-01-19T13:35:07Z</cp:lastPrinted>
  <dcterms:created xsi:type="dcterms:W3CDTF">2021-04-12T14:52:46Z</dcterms:created>
  <dcterms:modified xsi:type="dcterms:W3CDTF">2026-01-20T08:53:20Z</dcterms:modified>
</cp:coreProperties>
</file>